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neely\Desktop\Content Transfer\Monroe BOCES 2\"/>
    </mc:Choice>
  </mc:AlternateContent>
  <bookViews>
    <workbookView xWindow="0" yWindow="0" windowWidth="21570" windowHeight="81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H44" i="1"/>
  <c r="H28" i="1" l="1"/>
  <c r="H41" i="1"/>
  <c r="H40" i="1"/>
  <c r="H36" i="1" l="1"/>
  <c r="H39" i="1"/>
  <c r="H43" i="1"/>
  <c r="H37" i="1"/>
  <c r="H35" i="1"/>
  <c r="H24" i="1" l="1"/>
  <c r="H10" i="1"/>
  <c r="H8" i="1"/>
  <c r="H9" i="1"/>
  <c r="H6" i="1"/>
  <c r="H7" i="1"/>
  <c r="H4" i="1"/>
  <c r="H5" i="1"/>
  <c r="H11" i="1"/>
  <c r="H3" i="1"/>
  <c r="H30" i="1"/>
  <c r="H14" i="1"/>
  <c r="H12" i="1"/>
  <c r="H29" i="1"/>
  <c r="H25" i="1"/>
  <c r="H27" i="1"/>
  <c r="H42" i="1"/>
  <c r="H13" i="1"/>
  <c r="H26" i="1"/>
  <c r="H17" i="1"/>
  <c r="H16" i="1"/>
  <c r="H19" i="1"/>
  <c r="H20" i="1"/>
  <c r="H21" i="1"/>
  <c r="H18" i="1"/>
  <c r="H31" i="1" l="1"/>
</calcChain>
</file>

<file path=xl/sharedStrings.xml><?xml version="1.0" encoding="utf-8"?>
<sst xmlns="http://schemas.openxmlformats.org/spreadsheetml/2006/main" count="232" uniqueCount="166">
  <si>
    <t>Item</t>
  </si>
  <si>
    <t>Item Number</t>
  </si>
  <si>
    <t>Purchase Item</t>
  </si>
  <si>
    <t>Vendor</t>
  </si>
  <si>
    <t>Website</t>
  </si>
  <si>
    <t>Cost</t>
  </si>
  <si>
    <t>Total Cost</t>
  </si>
  <si>
    <t>Lessons That Use The Equipment</t>
  </si>
  <si>
    <t>Diaphragm with 3 ruled gratings</t>
  </si>
  <si>
    <t>U14103</t>
  </si>
  <si>
    <t>American 3B Scientific</t>
  </si>
  <si>
    <t>https://www.a3bs.com/diaphragm-with-3-ruled-gratings-u14103-3b-scientific,p_872_1051.html</t>
  </si>
  <si>
    <t>Diaphragm with 9 circular holes</t>
  </si>
  <si>
    <t>U8476665</t>
  </si>
  <si>
    <t>https://www.a3bs.com/diaphragm-with-9-circular-holes-u8476665-3b-scientific,p_872_16585.</t>
  </si>
  <si>
    <t>Diaphragm with 4 Double Slits of Different Spacings</t>
  </si>
  <si>
    <t>U14101</t>
  </si>
  <si>
    <t>https://www.a3bs.com/diaphragm-with-4-double-slits-of-different-spacings-u14101-3b-scientific,p_872_1049.html</t>
  </si>
  <si>
    <t>Diaphragm with 3 Single Slits and 1 Double Slit</t>
  </si>
  <si>
    <t>U8476600</t>
  </si>
  <si>
    <t>https://www.a3bs.com/diaphragm-with-3-single-slits-and-1-double-slit-u8476600-3b-scientific,p_872_14330.html</t>
  </si>
  <si>
    <t>Diaphragm 3 Double Slits Diff Widths</t>
  </si>
  <si>
    <t>U14100</t>
  </si>
  <si>
    <t>https://www.a3bs.com/diaphragm-with-3-double-slits-of-different-widths-u14100-3b-scientific,p_872_1048.html</t>
  </si>
  <si>
    <t>Diaphragm with 2 cross gratings</t>
  </si>
  <si>
    <t>U14106</t>
  </si>
  <si>
    <t>https://www.a3bs.com/diaphragm-with-2-cross-gratings-u14106-3b-scientific,p_872_1053.html</t>
  </si>
  <si>
    <t>LED Tester</t>
  </si>
  <si>
    <t>08LEDTST</t>
  </si>
  <si>
    <t>Electronix Express</t>
  </si>
  <si>
    <t>https://www.elexp.com/ProductDetails.aspx?item_no=08LEDTST&amp;CatId=</t>
  </si>
  <si>
    <t>Battery box (need to purchase 2 AA batteries for each box)</t>
  </si>
  <si>
    <t>PW-3AA</t>
  </si>
  <si>
    <t>Cylindrical Battery Contacts, Clips, Holders &amp; Springs 3AA BATTERY BOX W/SWITCH 15CM WIRES</t>
  </si>
  <si>
    <t>Mouser Electronics</t>
  </si>
  <si>
    <t>http://www.mouser.com/ProductDetail/BusBoard-Prototype-Systems/PW-3AA/?qs=sGAEpiMZZMvzNxwKcL67%252bmeFrO67JlRyWdYBXmbDrSY%3d</t>
  </si>
  <si>
    <t>Resistors (for battery box)</t>
  </si>
  <si>
    <t>Carbon Film Resistors 5% 1W - Value 22</t>
  </si>
  <si>
    <t>https://www.elexp.com/ProductDetails.aspx?item_no=1301522&amp;CatId=</t>
  </si>
  <si>
    <t>LED's</t>
  </si>
  <si>
    <t>3200LED300PK</t>
  </si>
  <si>
    <t>LED Kit 300pcs</t>
  </si>
  <si>
    <t>https://www.elexp.com/ProductDetails.aspx?item_no=3200LED300PK&amp;CatId=</t>
  </si>
  <si>
    <t>Lasers (Red, Green, Blue)</t>
  </si>
  <si>
    <t>470097-028</t>
  </si>
  <si>
    <t>Blue, Red and Green Laser Blox Multi Pack</t>
  </si>
  <si>
    <t>Wards Scientific</t>
  </si>
  <si>
    <t>https://www.wardsci.com/store/search/searchResultList.jsp;jsessionid=vEYiX7lPBF5vfRkMRmhmFYT9.estore8d?_dyncharset=UTF-8&amp;_dynSessConf=7633520458053265105&amp;keyword=470096-910&amp;search.x=foo&amp;%2Fvwr%2Fsearch%2FSearchFormHandler.searchRequest.searchOperator=and&amp;_D%3A%2Fvwr%2Fsearch%2FSearchFormHandler.searchRequest.searchOperator=+&amp;%2Fvwr%2Fsearch%2FSearchFormHandler.keywordSearch.x=0&amp;%2Fvwr%2Fsearch%2FSearchFormHandler.keywordSearch.y=0&amp;%2Fvwr%2Fsearch%2FSearchFormHandler.keywordSearch=goButton&amp;_D%3A%2Fvwr%2Fsearch%2FSearchFormHandler.keywordSearch=+&amp;_DARGS=%2Fstore%2Fcms%2Fwww.wardsci.com%2Fen_US%2Fheader_20176784721583.jsp.searchForm</t>
  </si>
  <si>
    <t>Slit Holders</t>
  </si>
  <si>
    <t>WL3514A</t>
  </si>
  <si>
    <t>Mirror and Lens Supports, 6 Pcs</t>
  </si>
  <si>
    <t>Sargent Welch</t>
  </si>
  <si>
    <t>https://www.sargentwelch.com/store/search/searchResultList.jsp;jsessionid=hzY949DqpVJUQAwh7pEjTfvt.estore2a?_dyncharset=UTF-8&amp;_dynSessConf=7377211799192931087&amp;keyword=WL3514A&amp;search.x=foo&amp;%2Fvwr%2Fsearch%2FSearchFormHandler.searchRequest.searchOperator=and&amp;_D%3A%2Fvwr%2Fsearch%2FSearchFormHandler.searchRequest.searchOperator=+&amp;%2Fvwr%2Fsearch%2FSearchFormHandler.keywordSearch.x=0&amp;%2Fvwr%2Fsearch%2FSearchFormHandler.keywordSearch.y=0&amp;%2Fvwr%2Fsearch%2FSearchFormHandler.keywordSearch=goButton&amp;_D%3A%2Fvwr%2Fsearch%2FSearchFormHandler.keywordSearch=+&amp;_DARGS=%2Fstore%2Fcms%2Fwww.sargentwelch.com%2Fen_US%2Fheader_201656212355465.jsp.searchForm</t>
  </si>
  <si>
    <t>Alligator Leads</t>
  </si>
  <si>
    <t>485-1008</t>
  </si>
  <si>
    <t>Alligator Clip test Lead - set of 12     </t>
  </si>
  <si>
    <t>http://www.mouser.com/ProductDetail/Adafruit/1008/?qs=%2fha2pyFadujGlo2hlQZRmU94pb2OlJmvDYjBqJB51VQ%3d</t>
  </si>
  <si>
    <t>Creating a More Efficient Solar Panel</t>
  </si>
  <si>
    <t>Light as a Detective</t>
  </si>
  <si>
    <t>Creating a More Efficient Solar Panel
Digital Transmission of Data
Light as a Detective</t>
  </si>
  <si>
    <t>Digital Multimeter</t>
  </si>
  <si>
    <t>01DM850BL</t>
  </si>
  <si>
    <t>DMM 10A DC, backlight, data hold, trans/diode test</t>
  </si>
  <si>
    <t>https://www.elexp.com/ProductDetails.aspx?item_no=01DM850BL&amp;CatId=</t>
  </si>
  <si>
    <t>Connection wire</t>
  </si>
  <si>
    <t>2700WK1</t>
  </si>
  <si>
    <t>Reinforced Jumper Wire Kits -Male to Male Set of 30</t>
  </si>
  <si>
    <t>https://www.elexp.com/ProductDetails.aspx?item_no=2700WK100&amp;CatId=</t>
  </si>
  <si>
    <t>Digital Photometer</t>
  </si>
  <si>
    <t>IF PM</t>
  </si>
  <si>
    <t>Industrial Fiber Optics</t>
  </si>
  <si>
    <t>http://www.i-fiberoptics.com/laser-accessories-detail.php?id=1018</t>
  </si>
  <si>
    <t>Breadboard</t>
  </si>
  <si>
    <t>WCB102WWK</t>
  </si>
  <si>
    <t>Solderless Clear Breadboard RSR
6.5" X 2.1" 830 TIE POINTS
includes 70 piece jumper wire kit with case</t>
  </si>
  <si>
    <t>https://www.elexp.com/ProductDetails.aspx?item_no=03WCB102WWK&amp;CatId=</t>
  </si>
  <si>
    <t>X-Y Pattern Generator</t>
  </si>
  <si>
    <t>IF-XYP</t>
  </si>
  <si>
    <t>XY Pattern Generator</t>
  </si>
  <si>
    <t>http://i-fiberoptics.com/laser-accessories-detail.php?id=1007</t>
  </si>
  <si>
    <t>Barcode Scanners</t>
  </si>
  <si>
    <t>50 mm diameter, 200mm focal length convex lens</t>
  </si>
  <si>
    <t>WL3411D</t>
  </si>
  <si>
    <t>Individual Glass Lens</t>
  </si>
  <si>
    <t>https://www.sargentwelch.com/store/catalog/product.jsp?catalog_number=WL3411D</t>
  </si>
  <si>
    <t>Spy Spotting Scope</t>
  </si>
  <si>
    <t>50 mm diameter, 50mm focal length convex lens</t>
  </si>
  <si>
    <t>WL3411</t>
  </si>
  <si>
    <t>https://www.sargentwelch.com/store/catalog/product.jsp?catalog_number=WL3411</t>
  </si>
  <si>
    <t>3/8" x 1-1/2" outer diameter washer</t>
  </si>
  <si>
    <t>Hillman Fender Washer Zinc 3/8 x 1-1/2</t>
  </si>
  <si>
    <t>Lowes</t>
  </si>
  <si>
    <t>https://www.lowes.com/pd/Hillman-Fender-Washer-Zinc-3-8-x-1-1-2/3059123</t>
  </si>
  <si>
    <t>Rochester Cloak
Spy Spotting Scope</t>
  </si>
  <si>
    <t>50 mm diameter, 100mm focal length convex lens</t>
  </si>
  <si>
    <t>WL3411A</t>
  </si>
  <si>
    <t>https://www.sargentwelch.com/store/catalog/product.jsp?catalog_number=WL3411A</t>
  </si>
  <si>
    <t>50 mm diameter, -100mm focal length concave lens</t>
  </si>
  <si>
    <t>WL3434A</t>
  </si>
  <si>
    <t>https://www.sargentwelch.com/store/catalog/product.jsp?catalog_number=WL3434A</t>
  </si>
  <si>
    <t>50 mm diameter, -200mm focal length concave lens</t>
  </si>
  <si>
    <t>WL3436</t>
  </si>
  <si>
    <t>https://www.sargentwelch.com/store/catalog/product.jsp?catalog_number=WL3436</t>
  </si>
  <si>
    <t>50 mm diameter, 300mm focal length convex lens</t>
  </si>
  <si>
    <t>WL3413B</t>
  </si>
  <si>
    <t>https://www.sargentwelch.com/store/catalog/product.jsp?catalog_number=WL3413B</t>
  </si>
  <si>
    <t>50 mm diameter, -300mm focal length concave lens</t>
  </si>
  <si>
    <t>WL3437</t>
  </si>
  <si>
    <t>https://www.sargentwelch.com/store/catalog/product.jsp?catalog_number=WL3437</t>
  </si>
  <si>
    <t>50 mm diameter, 500mm focal length convex lens</t>
  </si>
  <si>
    <t>WL3414</t>
  </si>
  <si>
    <t>https://www.sargentwelch.com/store/catalog/product.jsp?catalog_number=WL3414</t>
  </si>
  <si>
    <t>Fog Machine</t>
  </si>
  <si>
    <t>CHHUR700FO</t>
  </si>
  <si>
    <t>CHAUVET Hurricane 700 Fog Machine</t>
  </si>
  <si>
    <t>B &amp; H Foto &amp; Electronics Corp</t>
  </si>
  <si>
    <t>https://www.chauvetdj.com/products/hurricane-700/</t>
  </si>
  <si>
    <t>Optional</t>
  </si>
  <si>
    <t>Barcode Scanners
Creating a More Efficient Solar Panel
Light as a Detective
Rochester Cloak
Spy Spotting Scope</t>
  </si>
  <si>
    <t>Total</t>
  </si>
  <si>
    <t>Materials Needed for Items Requiring Construction</t>
  </si>
  <si>
    <t>2" schedule 40 PVC</t>
  </si>
  <si>
    <t>2-in x 10-ft 280-PSI Sch 40 Solidcore PVC DWV Pipe</t>
  </si>
  <si>
    <t>https://www.lowes.com/pd/Charlotte-Pipe-2-in-x-10-ft-280-PSI-Sch-40-Solidcore-PVC-DWV-Pipe/3133041</t>
  </si>
  <si>
    <t>Adhesive Tape Measure</t>
  </si>
  <si>
    <t>MERT-W1.0DX32R</t>
  </si>
  <si>
    <t>Continuous Roll Tape – 3/4″ Wide X 1 Meter Long Ruler Repeats 32 Times in a Roll</t>
  </si>
  <si>
    <t>Oregon Rule Company</t>
  </si>
  <si>
    <t>https://oregonrule.com/product/metric-1-meter-rule/</t>
  </si>
  <si>
    <t>Weatherstripping to hold the lenses</t>
  </si>
  <si>
    <t>Frost King 2-Pack 17-ft Black Rubber Foam Window Weatherstrip</t>
  </si>
  <si>
    <t>https://www.lowes.com/pd/Frost-King-2-Pack-17-ft-Black-Rubber-Foam-Window-Weatherstrip/50235609</t>
  </si>
  <si>
    <t>Black Plastic Paint</t>
  </si>
  <si>
    <t>Krylon Fusion Spray Paint, Flat Black</t>
  </si>
  <si>
    <t>Krylon</t>
  </si>
  <si>
    <t>http://www.krylon.com/products/fusion-for-plastic/</t>
  </si>
  <si>
    <t>2" x 1-1/2" pipe reducer (black)</t>
  </si>
  <si>
    <t>1WJE5</t>
  </si>
  <si>
    <t>2" x 1-1/2" Pipe Reducer or Increaser, Hub x Hub Fitting Connection Type</t>
  </si>
  <si>
    <t>Grainger</t>
  </si>
  <si>
    <t>https://www.grainger.com/product/GRAINGER-APPROVED-2-x-1-1-2-Pipe-Reducer-or-1WJE5?searchBar=true&amp;searchQuery=1WJE5</t>
  </si>
  <si>
    <t>Batteries (for battery box)</t>
  </si>
  <si>
    <t>AA Batteries</t>
  </si>
  <si>
    <t>https://www.lowes.com/pd/Energizer-24-Pack-AA-Alkaline-Battery/3026343</t>
  </si>
  <si>
    <t>Kit Equipment</t>
  </si>
  <si>
    <t># In Kit</t>
  </si>
  <si>
    <t>630-HFBR-RUS500Z</t>
  </si>
  <si>
    <t>BULK Fiber Optic Cables BLK PLAST CABLE SMPL X 500 MTRSRoHS</t>
  </si>
  <si>
    <t>http://www.mouser.com/ProductDetail/Broadcom-Limited/HFBR-RUS500Z/?qs=%2fha2pyFadugyb45f2snBV5QUEeSTMEqUd%2feSq%2fKiVnFs72a0kJoDRien0TUGlCrnYI%252b9S209sAM%3d</t>
  </si>
  <si>
    <t>Digital Transmission of Data</t>
  </si>
  <si>
    <t>Digital Transmission of Data
Optical Fiber Attenuation</t>
  </si>
  <si>
    <t>LED Mounting Hardware Coupler</t>
  </si>
  <si>
    <t>593-THR522</t>
  </si>
  <si>
    <t>LED MountingHardwareCoupler for 5mm Through-Hole LED</t>
  </si>
  <si>
    <t>http://www.mouser.com/ProductDetail/VCC/THR_5_22/?qs=%2fha2pyFaduj7DuSq90Rupe9HrmhunPpZcHRt%252bY3%2fLieZ4W7bY6pSpQ%3d%3d</t>
  </si>
  <si>
    <t>Momentary switch</t>
  </si>
  <si>
    <t>17DTS83K</t>
  </si>
  <si>
    <t>Tactical Switch Momemtary 12mm</t>
  </si>
  <si>
    <t>https://www.elexp.com/ProductDetails.aspx?item_no=17DTS83K&amp;CatId=</t>
  </si>
  <si>
    <t>Creating a More Efficient Solar Panel
Digital Transmission of Data
Light as a Detective
Optical Fiber Attenuation</t>
  </si>
  <si>
    <t>Creating a More Efficient Solar Panel
Light as a Detective
Optical Fiber Attenuation</t>
  </si>
  <si>
    <t>Creating a More Efficient Solar Panel
Optical Fiber Attenuation</t>
  </si>
  <si>
    <t>Creating a More Efficient Solar Panel
Digital Transmission of Data
Optical Fiber Attenuation</t>
  </si>
  <si>
    <t>These are extra jumpers in addition to the 70 pieces that comes with the breadboard.  This is not necessary but beneficial to replace damaged/lost jumpers.</t>
  </si>
  <si>
    <t>Fiber Optic Cable</t>
  </si>
  <si>
    <t>Complete
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</si>
</sst>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rgb="FF000000"/>
      <name val="Arial"/>
      <family val="2"/>
    </font>
    <font>
      <i/>
      <sz val="12"/>
      <color theme="1"/>
      <name val="Arial"/>
      <family val="2"/>
    </font>
    <font>
      <i/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 vertical="center"/>
    </xf>
    <xf numFmtId="0" fontId="4" fillId="0" borderId="1" xfId="1" applyFont="1" applyBorder="1"/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164" fontId="2" fillId="0" borderId="2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7" fillId="0" borderId="1" xfId="1" applyFont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/>
    <xf numFmtId="0" fontId="5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4" fillId="0" borderId="0" xfId="1" applyFont="1" applyBorder="1"/>
    <xf numFmtId="164" fontId="2" fillId="0" borderId="2" xfId="0" applyNumberFormat="1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Border="1"/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ouser.com/ProductDetail/BusBoard-Prototype-Systems/PW-3AA/?qs=sGAEpiMZZMvzNxwKcL67%252bmeFrO67JlRyWdYBXmbDrSY%3d" TargetMode="External"/><Relationship Id="rId13" Type="http://schemas.openxmlformats.org/officeDocument/2006/relationships/hyperlink" Target="https://www.sargentwelch.com/store/catalog/product.jsp?catalog_number=WL3411D" TargetMode="External"/><Relationship Id="rId18" Type="http://schemas.openxmlformats.org/officeDocument/2006/relationships/hyperlink" Target="https://www.lowes.com/pd/Charlotte-Pipe-2-in-x-10-ft-280-PSI-Sch-40-Solidcore-PVC-DWV-Pipe/3133041" TargetMode="External"/><Relationship Id="rId26" Type="http://schemas.openxmlformats.org/officeDocument/2006/relationships/hyperlink" Target="https://www.elexp.com/ProductDetails.aspx?item_no=17DTS83K&amp;CatId=" TargetMode="External"/><Relationship Id="rId3" Type="http://schemas.openxmlformats.org/officeDocument/2006/relationships/hyperlink" Target="https://www.a3bs.com/diaphragm-with-3-ruled-gratings-u14103-3b-scientific,p_872_1051.html" TargetMode="External"/><Relationship Id="rId21" Type="http://schemas.openxmlformats.org/officeDocument/2006/relationships/hyperlink" Target="http://www.krylon.com/products/fusion-for-plastic/" TargetMode="External"/><Relationship Id="rId7" Type="http://schemas.openxmlformats.org/officeDocument/2006/relationships/hyperlink" Target="https://www.elexp.com/ProductDetails.aspx?item_no=08LEDTST&amp;CatId=" TargetMode="External"/><Relationship Id="rId12" Type="http://schemas.openxmlformats.org/officeDocument/2006/relationships/hyperlink" Target="https://www.elexp.com/ProductDetails.aspx?item_no=03WCB102WWK&amp;CatId=" TargetMode="External"/><Relationship Id="rId17" Type="http://schemas.openxmlformats.org/officeDocument/2006/relationships/hyperlink" Target="https://www.chauvetdj.com/products/hurricane-700/" TargetMode="External"/><Relationship Id="rId25" Type="http://schemas.openxmlformats.org/officeDocument/2006/relationships/hyperlink" Target="http://www.mouser.com/ProductDetail/VCC/THR_5_22/?qs=%2fha2pyFaduj7DuSq90Rupe9HrmhunPpZcHRt%252bY3%2fLieZ4W7bY6pSpQ%3d%3d" TargetMode="External"/><Relationship Id="rId2" Type="http://schemas.openxmlformats.org/officeDocument/2006/relationships/hyperlink" Target="https://www.a3bs.com/diaphragm-with-9-circular-holes-u8476665-3b-scientific,p_872_16585." TargetMode="External"/><Relationship Id="rId16" Type="http://schemas.openxmlformats.org/officeDocument/2006/relationships/hyperlink" Target="https://www.sargentwelch.com/store/catalog/product.jsp?catalog_number=WL3414" TargetMode="External"/><Relationship Id="rId20" Type="http://schemas.openxmlformats.org/officeDocument/2006/relationships/hyperlink" Target="https://www.lowes.com/pd/Frost-King-2-Pack-17-ft-Black-Rubber-Foam-Window-Weatherstrip/50235609" TargetMode="External"/><Relationship Id="rId1" Type="http://schemas.openxmlformats.org/officeDocument/2006/relationships/hyperlink" Target="https://www.a3bs.com/diaphragm-with-4-double-slits-of-different-spacings-u14101-3b-scientific,p_872_1049.html" TargetMode="External"/><Relationship Id="rId6" Type="http://schemas.openxmlformats.org/officeDocument/2006/relationships/hyperlink" Target="https://www.a3bs.com/diaphragm-with-2-cross-gratings-u14106-3b-scientific,p_872_1053.html" TargetMode="External"/><Relationship Id="rId11" Type="http://schemas.openxmlformats.org/officeDocument/2006/relationships/hyperlink" Target="http://www.mouser.com/ProductDetail/Adafruit/1008/?qs=%2fha2pyFadujGlo2hlQZRmU94pb2OlJmvDYjBqJB51VQ%3d" TargetMode="External"/><Relationship Id="rId24" Type="http://schemas.openxmlformats.org/officeDocument/2006/relationships/hyperlink" Target="http://www.mouser.com/ProductDetail/Broadcom-Limited/HFBR-RUS500Z/?qs=%2fha2pyFadugyb45f2snBV5QUEeSTMEqUd%2feSq%2fKiVnFs72a0kJoDRien0TUGlCrnYI%252b9S209sAM%3d" TargetMode="External"/><Relationship Id="rId5" Type="http://schemas.openxmlformats.org/officeDocument/2006/relationships/hyperlink" Target="https://www.a3bs.com/diaphragm-with-3-double-slits-of-different-widths-u14100-3b-scientific,p_872_1048.html" TargetMode="External"/><Relationship Id="rId15" Type="http://schemas.openxmlformats.org/officeDocument/2006/relationships/hyperlink" Target="https://www.sargentwelch.com/store/catalog/product.jsp?catalog_number=WL3437" TargetMode="External"/><Relationship Id="rId23" Type="http://schemas.openxmlformats.org/officeDocument/2006/relationships/hyperlink" Target="https://www.lowes.com/pd/Energizer-24-Pack-AA-Alkaline-Battery/3026343" TargetMode="External"/><Relationship Id="rId10" Type="http://schemas.openxmlformats.org/officeDocument/2006/relationships/hyperlink" Target="https://www.elexp.com/ProductDetails.aspx?item_no=3200LED300PK&amp;CatId=" TargetMode="External"/><Relationship Id="rId19" Type="http://schemas.openxmlformats.org/officeDocument/2006/relationships/hyperlink" Target="https://oregonrule.com/product/metric-1-meter-rule/" TargetMode="External"/><Relationship Id="rId4" Type="http://schemas.openxmlformats.org/officeDocument/2006/relationships/hyperlink" Target="https://www.a3bs.com/diaphragm-with-3-single-slits-and-1-double-slit-u8476600-3b-scientific,p_872_14330.html" TargetMode="External"/><Relationship Id="rId9" Type="http://schemas.openxmlformats.org/officeDocument/2006/relationships/hyperlink" Target="https://www.elexp.com/ProductDetails.aspx?item_no=1301522&amp;CatId=" TargetMode="External"/><Relationship Id="rId14" Type="http://schemas.openxmlformats.org/officeDocument/2006/relationships/hyperlink" Target="https://www.sargentwelch.com/store/catalog/product.jsp?catalog_number=WL3413B" TargetMode="External"/><Relationship Id="rId22" Type="http://schemas.openxmlformats.org/officeDocument/2006/relationships/hyperlink" Target="https://www.grainger.com/product/GRAINGER-APPROVED-2-x-1-1-2-Pipe-Reducer-or-1WJE5?searchBar=true&amp;searchQuery=1WJE5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33" zoomScale="90" zoomScaleNormal="90" workbookViewId="0">
      <selection activeCell="E46" sqref="E46"/>
    </sheetView>
  </sheetViews>
  <sheetFormatPr defaultRowHeight="15" x14ac:dyDescent="0.2"/>
  <cols>
    <col min="1" max="1" width="37.140625" style="3" customWidth="1"/>
    <col min="2" max="2" width="9.28515625" style="32" bestFit="1" customWidth="1"/>
    <col min="3" max="3" width="21" style="3" bestFit="1" customWidth="1"/>
    <col min="4" max="4" width="40.85546875" style="32" customWidth="1"/>
    <col min="5" max="5" width="30.7109375" style="23" bestFit="1" customWidth="1"/>
    <col min="6" max="6" width="9.140625" style="3"/>
    <col min="7" max="7" width="11.7109375" style="3" bestFit="1" customWidth="1"/>
    <col min="8" max="8" width="11.42578125" style="3" bestFit="1" customWidth="1"/>
    <col min="9" max="9" width="42.42578125" style="32" customWidth="1"/>
    <col min="10" max="16384" width="9.140625" style="3"/>
  </cols>
  <sheetData>
    <row r="1" spans="1:10" ht="15.75" x14ac:dyDescent="0.25">
      <c r="A1" s="48" t="s">
        <v>144</v>
      </c>
      <c r="B1" s="48"/>
      <c r="C1" s="48"/>
      <c r="D1" s="48"/>
      <c r="E1" s="48"/>
      <c r="F1" s="48"/>
      <c r="G1" s="48"/>
      <c r="H1" s="48"/>
      <c r="I1" s="48"/>
    </row>
    <row r="2" spans="1:10" ht="31.5" x14ac:dyDescent="0.2">
      <c r="A2" s="4" t="s">
        <v>0</v>
      </c>
      <c r="B2" s="4" t="s">
        <v>145</v>
      </c>
      <c r="C2" s="4" t="s">
        <v>1</v>
      </c>
      <c r="D2" s="4" t="s">
        <v>2</v>
      </c>
      <c r="E2" s="5" t="s">
        <v>3</v>
      </c>
      <c r="F2" s="4" t="s">
        <v>4</v>
      </c>
      <c r="G2" s="4" t="s">
        <v>5</v>
      </c>
      <c r="H2" s="4" t="s">
        <v>6</v>
      </c>
      <c r="I2" s="4" t="s">
        <v>7</v>
      </c>
    </row>
    <row r="3" spans="1:10" ht="30" x14ac:dyDescent="0.2">
      <c r="A3" s="6" t="s">
        <v>89</v>
      </c>
      <c r="B3" s="7">
        <v>40</v>
      </c>
      <c r="C3" s="2">
        <v>68884</v>
      </c>
      <c r="D3" s="7" t="s">
        <v>90</v>
      </c>
      <c r="E3" s="2" t="s">
        <v>91</v>
      </c>
      <c r="F3" s="9" t="s">
        <v>92</v>
      </c>
      <c r="G3" s="10">
        <v>0.19</v>
      </c>
      <c r="H3" s="10">
        <f t="shared" ref="H3:H14" si="0">G3*B3</f>
        <v>7.6</v>
      </c>
      <c r="I3" s="7" t="s">
        <v>93</v>
      </c>
    </row>
    <row r="4" spans="1:10" ht="30" x14ac:dyDescent="0.2">
      <c r="A4" s="6" t="s">
        <v>97</v>
      </c>
      <c r="B4" s="7">
        <v>10</v>
      </c>
      <c r="C4" s="2" t="s">
        <v>98</v>
      </c>
      <c r="D4" s="7" t="s">
        <v>83</v>
      </c>
      <c r="E4" s="2" t="s">
        <v>51</v>
      </c>
      <c r="F4" s="9" t="s">
        <v>99</v>
      </c>
      <c r="G4" s="10">
        <v>5.3</v>
      </c>
      <c r="H4" s="10">
        <f t="shared" si="0"/>
        <v>53</v>
      </c>
      <c r="I4" s="7" t="s">
        <v>85</v>
      </c>
    </row>
    <row r="5" spans="1:10" ht="30" x14ac:dyDescent="0.2">
      <c r="A5" s="6" t="s">
        <v>94</v>
      </c>
      <c r="B5" s="7">
        <v>10</v>
      </c>
      <c r="C5" s="2" t="s">
        <v>95</v>
      </c>
      <c r="D5" s="7" t="s">
        <v>83</v>
      </c>
      <c r="E5" s="2" t="s">
        <v>51</v>
      </c>
      <c r="F5" s="9" t="s">
        <v>96</v>
      </c>
      <c r="G5" s="10">
        <v>5.3</v>
      </c>
      <c r="H5" s="10">
        <f t="shared" si="0"/>
        <v>53</v>
      </c>
      <c r="I5" s="7" t="s">
        <v>85</v>
      </c>
    </row>
    <row r="6" spans="1:10" ht="30" x14ac:dyDescent="0.2">
      <c r="A6" s="6" t="s">
        <v>100</v>
      </c>
      <c r="B6" s="7">
        <v>10</v>
      </c>
      <c r="C6" s="2" t="s">
        <v>101</v>
      </c>
      <c r="D6" s="7" t="s">
        <v>83</v>
      </c>
      <c r="E6" s="2" t="s">
        <v>51</v>
      </c>
      <c r="F6" s="9" t="s">
        <v>102</v>
      </c>
      <c r="G6" s="10">
        <v>5.3</v>
      </c>
      <c r="H6" s="10">
        <f t="shared" si="0"/>
        <v>53</v>
      </c>
      <c r="I6" s="7" t="s">
        <v>85</v>
      </c>
    </row>
    <row r="7" spans="1:10" ht="30" x14ac:dyDescent="0.2">
      <c r="A7" s="6" t="s">
        <v>81</v>
      </c>
      <c r="B7" s="7">
        <v>20</v>
      </c>
      <c r="C7" s="2" t="s">
        <v>82</v>
      </c>
      <c r="D7" s="7" t="s">
        <v>83</v>
      </c>
      <c r="E7" s="2" t="s">
        <v>51</v>
      </c>
      <c r="F7" s="9" t="s">
        <v>84</v>
      </c>
      <c r="G7" s="10">
        <v>5.3</v>
      </c>
      <c r="H7" s="10">
        <f t="shared" si="0"/>
        <v>106</v>
      </c>
      <c r="I7" s="7" t="s">
        <v>93</v>
      </c>
    </row>
    <row r="8" spans="1:10" ht="30" x14ac:dyDescent="0.2">
      <c r="A8" s="6" t="s">
        <v>106</v>
      </c>
      <c r="B8" s="14">
        <v>10</v>
      </c>
      <c r="C8" s="2" t="s">
        <v>107</v>
      </c>
      <c r="D8" s="7" t="s">
        <v>83</v>
      </c>
      <c r="E8" s="2" t="s">
        <v>51</v>
      </c>
      <c r="F8" s="22" t="s">
        <v>108</v>
      </c>
      <c r="G8" s="10">
        <v>5.3</v>
      </c>
      <c r="H8" s="10">
        <f t="shared" si="0"/>
        <v>53</v>
      </c>
      <c r="I8" s="7" t="s">
        <v>85</v>
      </c>
    </row>
    <row r="9" spans="1:10" ht="30" x14ac:dyDescent="0.2">
      <c r="A9" s="6" t="s">
        <v>103</v>
      </c>
      <c r="B9" s="14">
        <v>10</v>
      </c>
      <c r="C9" s="2" t="s">
        <v>104</v>
      </c>
      <c r="D9" s="7" t="s">
        <v>83</v>
      </c>
      <c r="E9" s="2" t="s">
        <v>51</v>
      </c>
      <c r="F9" s="21" t="s">
        <v>105</v>
      </c>
      <c r="G9" s="10">
        <v>5.3</v>
      </c>
      <c r="H9" s="10">
        <f t="shared" si="0"/>
        <v>53</v>
      </c>
      <c r="I9" s="7" t="s">
        <v>85</v>
      </c>
    </row>
    <row r="10" spans="1:10" ht="30" x14ac:dyDescent="0.2">
      <c r="A10" s="6" t="s">
        <v>109</v>
      </c>
      <c r="B10" s="14">
        <v>10</v>
      </c>
      <c r="C10" s="16" t="s">
        <v>110</v>
      </c>
      <c r="D10" s="7" t="s">
        <v>83</v>
      </c>
      <c r="E10" s="2" t="s">
        <v>51</v>
      </c>
      <c r="F10" s="18" t="s">
        <v>111</v>
      </c>
      <c r="G10" s="19">
        <v>3</v>
      </c>
      <c r="H10" s="19">
        <f t="shared" si="0"/>
        <v>30</v>
      </c>
      <c r="I10" s="7" t="s">
        <v>85</v>
      </c>
    </row>
    <row r="11" spans="1:10" ht="30" x14ac:dyDescent="0.2">
      <c r="A11" s="6" t="s">
        <v>86</v>
      </c>
      <c r="B11" s="7">
        <v>20</v>
      </c>
      <c r="C11" s="2" t="s">
        <v>87</v>
      </c>
      <c r="D11" s="7" t="s">
        <v>83</v>
      </c>
      <c r="E11" s="2" t="s">
        <v>51</v>
      </c>
      <c r="F11" s="9" t="s">
        <v>88</v>
      </c>
      <c r="G11" s="10">
        <v>5.3</v>
      </c>
      <c r="H11" s="10">
        <f t="shared" si="0"/>
        <v>106</v>
      </c>
      <c r="I11" s="7" t="s">
        <v>93</v>
      </c>
    </row>
    <row r="12" spans="1:10" ht="45" x14ac:dyDescent="0.2">
      <c r="A12" s="15" t="s">
        <v>53</v>
      </c>
      <c r="B12" s="1">
        <v>4</v>
      </c>
      <c r="C12" s="16" t="s">
        <v>54</v>
      </c>
      <c r="D12" s="11" t="s">
        <v>55</v>
      </c>
      <c r="E12" s="17" t="s">
        <v>34</v>
      </c>
      <c r="F12" s="18" t="s">
        <v>56</v>
      </c>
      <c r="G12" s="19">
        <v>3.95</v>
      </c>
      <c r="H12" s="19">
        <f t="shared" si="0"/>
        <v>15.8</v>
      </c>
      <c r="I12" s="20" t="s">
        <v>160</v>
      </c>
    </row>
    <row r="13" spans="1:10" ht="45" x14ac:dyDescent="0.2">
      <c r="A13" s="6" t="s">
        <v>31</v>
      </c>
      <c r="B13" s="7">
        <v>10</v>
      </c>
      <c r="C13" s="12" t="s">
        <v>32</v>
      </c>
      <c r="D13" s="7" t="s">
        <v>33</v>
      </c>
      <c r="E13" s="2" t="s">
        <v>34</v>
      </c>
      <c r="F13" s="9" t="s">
        <v>35</v>
      </c>
      <c r="G13" s="10">
        <v>4.18</v>
      </c>
      <c r="H13" s="10">
        <f t="shared" si="0"/>
        <v>41.8</v>
      </c>
      <c r="I13" s="1" t="s">
        <v>59</v>
      </c>
    </row>
    <row r="14" spans="1:10" ht="60" x14ac:dyDescent="0.2">
      <c r="A14" s="6" t="s">
        <v>72</v>
      </c>
      <c r="B14" s="7">
        <v>10</v>
      </c>
      <c r="C14" s="8" t="s">
        <v>73</v>
      </c>
      <c r="D14" s="7" t="s">
        <v>74</v>
      </c>
      <c r="E14" s="2" t="s">
        <v>29</v>
      </c>
      <c r="F14" s="9" t="s">
        <v>75</v>
      </c>
      <c r="G14" s="10">
        <v>6.95</v>
      </c>
      <c r="H14" s="10">
        <f t="shared" si="0"/>
        <v>69.5</v>
      </c>
      <c r="I14" s="7" t="s">
        <v>162</v>
      </c>
    </row>
    <row r="15" spans="1:10" ht="30" x14ac:dyDescent="0.25">
      <c r="A15" s="6" t="s">
        <v>64</v>
      </c>
      <c r="B15" s="7">
        <v>2</v>
      </c>
      <c r="C15" s="12" t="s">
        <v>65</v>
      </c>
      <c r="D15" s="7" t="s">
        <v>66</v>
      </c>
      <c r="E15" s="2" t="s">
        <v>29</v>
      </c>
      <c r="F15" s="9" t="s">
        <v>67</v>
      </c>
      <c r="G15" s="10">
        <v>9.5</v>
      </c>
      <c r="H15" s="10">
        <v>19</v>
      </c>
      <c r="I15" s="14" t="s">
        <v>57</v>
      </c>
      <c r="J15" s="45" t="s">
        <v>163</v>
      </c>
    </row>
    <row r="16" spans="1:10" ht="30" x14ac:dyDescent="0.2">
      <c r="A16" s="6" t="s">
        <v>21</v>
      </c>
      <c r="B16" s="7">
        <v>1</v>
      </c>
      <c r="C16" s="41" t="s">
        <v>22</v>
      </c>
      <c r="D16" s="7" t="s">
        <v>21</v>
      </c>
      <c r="E16" s="2" t="s">
        <v>10</v>
      </c>
      <c r="F16" s="9" t="s">
        <v>23</v>
      </c>
      <c r="G16" s="10">
        <v>16</v>
      </c>
      <c r="H16" s="10">
        <f t="shared" ref="H16:H21" si="1">G16*B16</f>
        <v>16</v>
      </c>
      <c r="I16" s="11" t="s">
        <v>58</v>
      </c>
      <c r="J16" s="46"/>
    </row>
    <row r="17" spans="1:10" x14ac:dyDescent="0.2">
      <c r="A17" s="6" t="s">
        <v>24</v>
      </c>
      <c r="B17" s="7">
        <v>1</v>
      </c>
      <c r="C17" s="8" t="s">
        <v>25</v>
      </c>
      <c r="D17" s="7" t="s">
        <v>24</v>
      </c>
      <c r="E17" s="2" t="s">
        <v>10</v>
      </c>
      <c r="F17" s="9" t="s">
        <v>26</v>
      </c>
      <c r="G17" s="10">
        <v>16</v>
      </c>
      <c r="H17" s="10">
        <f t="shared" si="1"/>
        <v>16</v>
      </c>
      <c r="I17" s="11" t="s">
        <v>58</v>
      </c>
      <c r="J17" s="46"/>
    </row>
    <row r="18" spans="1:10" x14ac:dyDescent="0.2">
      <c r="A18" s="6" t="s">
        <v>8</v>
      </c>
      <c r="B18" s="7">
        <v>1</v>
      </c>
      <c r="C18" s="8" t="s">
        <v>9</v>
      </c>
      <c r="D18" s="7" t="s">
        <v>8</v>
      </c>
      <c r="E18" s="2" t="s">
        <v>10</v>
      </c>
      <c r="F18" s="9" t="s">
        <v>11</v>
      </c>
      <c r="G18" s="10">
        <v>16</v>
      </c>
      <c r="H18" s="10">
        <f t="shared" si="1"/>
        <v>16</v>
      </c>
      <c r="I18" s="11" t="s">
        <v>58</v>
      </c>
      <c r="J18" s="46"/>
    </row>
    <row r="19" spans="1:10" ht="30" x14ac:dyDescent="0.2">
      <c r="A19" s="6" t="s">
        <v>18</v>
      </c>
      <c r="B19" s="7">
        <v>1</v>
      </c>
      <c r="C19" s="8" t="s">
        <v>19</v>
      </c>
      <c r="D19" s="7" t="s">
        <v>18</v>
      </c>
      <c r="E19" s="2" t="s">
        <v>10</v>
      </c>
      <c r="F19" s="9" t="s">
        <v>20</v>
      </c>
      <c r="G19" s="10">
        <v>8</v>
      </c>
      <c r="H19" s="10">
        <f t="shared" si="1"/>
        <v>8</v>
      </c>
      <c r="I19" s="11" t="s">
        <v>58</v>
      </c>
    </row>
    <row r="20" spans="1:10" ht="30" x14ac:dyDescent="0.2">
      <c r="A20" s="6" t="s">
        <v>15</v>
      </c>
      <c r="B20" s="7">
        <v>1</v>
      </c>
      <c r="C20" s="40" t="s">
        <v>16</v>
      </c>
      <c r="D20" s="7" t="s">
        <v>15</v>
      </c>
      <c r="E20" s="2" t="s">
        <v>10</v>
      </c>
      <c r="F20" s="9" t="s">
        <v>17</v>
      </c>
      <c r="G20" s="10">
        <v>16</v>
      </c>
      <c r="H20" s="10">
        <f t="shared" si="1"/>
        <v>16</v>
      </c>
      <c r="I20" s="11" t="s">
        <v>58</v>
      </c>
    </row>
    <row r="21" spans="1:10" x14ac:dyDescent="0.2">
      <c r="A21" s="6" t="s">
        <v>12</v>
      </c>
      <c r="B21" s="7">
        <v>1</v>
      </c>
      <c r="C21" s="8" t="s">
        <v>13</v>
      </c>
      <c r="D21" s="7" t="s">
        <v>12</v>
      </c>
      <c r="E21" s="2" t="s">
        <v>10</v>
      </c>
      <c r="F21" s="9" t="s">
        <v>14</v>
      </c>
      <c r="G21" s="10">
        <v>18</v>
      </c>
      <c r="H21" s="10">
        <f t="shared" si="1"/>
        <v>18</v>
      </c>
      <c r="I21" s="11" t="s">
        <v>58</v>
      </c>
    </row>
    <row r="22" spans="1:10" ht="30" x14ac:dyDescent="0.2">
      <c r="A22" s="6" t="s">
        <v>60</v>
      </c>
      <c r="B22" s="7">
        <v>10</v>
      </c>
      <c r="C22" s="2" t="s">
        <v>61</v>
      </c>
      <c r="D22" s="7" t="s">
        <v>62</v>
      </c>
      <c r="E22" s="2" t="s">
        <v>29</v>
      </c>
      <c r="F22" s="9" t="s">
        <v>63</v>
      </c>
      <c r="G22" s="10">
        <v>12.95</v>
      </c>
      <c r="H22" s="10">
        <v>129.5</v>
      </c>
      <c r="I22" s="14" t="s">
        <v>57</v>
      </c>
    </row>
    <row r="23" spans="1:10" ht="30" x14ac:dyDescent="0.2">
      <c r="A23" s="6" t="s">
        <v>68</v>
      </c>
      <c r="B23" s="7">
        <v>10</v>
      </c>
      <c r="C23" s="8" t="s">
        <v>69</v>
      </c>
      <c r="D23" s="7" t="s">
        <v>68</v>
      </c>
      <c r="E23" s="2" t="s">
        <v>70</v>
      </c>
      <c r="F23" s="9" t="s">
        <v>71</v>
      </c>
      <c r="G23" s="10">
        <v>210</v>
      </c>
      <c r="H23" s="10">
        <v>2100</v>
      </c>
      <c r="I23" s="7" t="s">
        <v>161</v>
      </c>
    </row>
    <row r="24" spans="1:10" ht="75" x14ac:dyDescent="0.2">
      <c r="A24" s="25" t="s">
        <v>112</v>
      </c>
      <c r="B24" s="26">
        <v>1</v>
      </c>
      <c r="C24" s="27" t="s">
        <v>113</v>
      </c>
      <c r="D24" s="26" t="s">
        <v>114</v>
      </c>
      <c r="E24" s="27" t="s">
        <v>115</v>
      </c>
      <c r="F24" s="28" t="s">
        <v>116</v>
      </c>
      <c r="G24" s="29">
        <v>33.99</v>
      </c>
      <c r="H24" s="29">
        <f t="shared" ref="H24:H30" si="2">G24*B24</f>
        <v>33.99</v>
      </c>
      <c r="I24" s="30" t="s">
        <v>118</v>
      </c>
      <c r="J24" s="31" t="s">
        <v>117</v>
      </c>
    </row>
    <row r="25" spans="1:10" ht="75" x14ac:dyDescent="0.2">
      <c r="A25" s="6" t="s">
        <v>43</v>
      </c>
      <c r="B25" s="7">
        <v>10</v>
      </c>
      <c r="C25" s="8" t="s">
        <v>44</v>
      </c>
      <c r="D25" s="7" t="s">
        <v>45</v>
      </c>
      <c r="E25" s="2" t="s">
        <v>46</v>
      </c>
      <c r="F25" s="9" t="s">
        <v>47</v>
      </c>
      <c r="G25" s="10">
        <v>267.64999999999998</v>
      </c>
      <c r="H25" s="10">
        <f t="shared" si="2"/>
        <v>2676.5</v>
      </c>
      <c r="I25" s="1" t="s">
        <v>118</v>
      </c>
    </row>
    <row r="26" spans="1:10" ht="60" x14ac:dyDescent="0.2">
      <c r="A26" s="6" t="s">
        <v>27</v>
      </c>
      <c r="B26" s="7">
        <v>1</v>
      </c>
      <c r="C26" s="8" t="s">
        <v>28</v>
      </c>
      <c r="D26" s="7" t="s">
        <v>27</v>
      </c>
      <c r="E26" s="2" t="s">
        <v>29</v>
      </c>
      <c r="F26" s="9" t="s">
        <v>30</v>
      </c>
      <c r="G26" s="10">
        <v>7.95</v>
      </c>
      <c r="H26" s="10">
        <f t="shared" si="2"/>
        <v>7.95</v>
      </c>
      <c r="I26" s="1" t="s">
        <v>159</v>
      </c>
    </row>
    <row r="27" spans="1:10" ht="60" x14ac:dyDescent="0.2">
      <c r="A27" s="6" t="s">
        <v>39</v>
      </c>
      <c r="B27" s="7">
        <v>10</v>
      </c>
      <c r="C27" s="8" t="s">
        <v>40</v>
      </c>
      <c r="D27" s="7" t="s">
        <v>41</v>
      </c>
      <c r="E27" s="2" t="s">
        <v>29</v>
      </c>
      <c r="F27" s="9" t="s">
        <v>42</v>
      </c>
      <c r="G27" s="10">
        <v>11.95</v>
      </c>
      <c r="H27" s="10">
        <f t="shared" si="2"/>
        <v>119.5</v>
      </c>
      <c r="I27" s="1" t="s">
        <v>159</v>
      </c>
    </row>
    <row r="28" spans="1:10" x14ac:dyDescent="0.2">
      <c r="A28" s="6" t="s">
        <v>155</v>
      </c>
      <c r="B28" s="7">
        <v>10</v>
      </c>
      <c r="C28" s="8" t="s">
        <v>156</v>
      </c>
      <c r="D28" s="7" t="s">
        <v>157</v>
      </c>
      <c r="E28" s="13" t="s">
        <v>29</v>
      </c>
      <c r="F28" s="9" t="s">
        <v>158</v>
      </c>
      <c r="G28" s="10">
        <v>0.25</v>
      </c>
      <c r="H28" s="10">
        <f t="shared" si="2"/>
        <v>2.5</v>
      </c>
      <c r="I28" s="14" t="s">
        <v>149</v>
      </c>
    </row>
    <row r="29" spans="1:10" x14ac:dyDescent="0.2">
      <c r="A29" s="15" t="s">
        <v>48</v>
      </c>
      <c r="B29" s="1">
        <v>12</v>
      </c>
      <c r="C29" s="42" t="s">
        <v>49</v>
      </c>
      <c r="D29" s="11" t="s">
        <v>50</v>
      </c>
      <c r="E29" s="17" t="s">
        <v>51</v>
      </c>
      <c r="F29" s="43" t="s">
        <v>52</v>
      </c>
      <c r="G29" s="24">
        <v>4.2</v>
      </c>
      <c r="H29" s="44">
        <f t="shared" si="2"/>
        <v>50.400000000000006</v>
      </c>
      <c r="I29" s="11" t="s">
        <v>58</v>
      </c>
    </row>
    <row r="30" spans="1:10" x14ac:dyDescent="0.2">
      <c r="A30" s="6" t="s">
        <v>76</v>
      </c>
      <c r="B30" s="7">
        <v>5</v>
      </c>
      <c r="C30" s="2" t="s">
        <v>77</v>
      </c>
      <c r="D30" s="7" t="s">
        <v>78</v>
      </c>
      <c r="E30" s="2" t="s">
        <v>70</v>
      </c>
      <c r="F30" s="9" t="s">
        <v>79</v>
      </c>
      <c r="G30" s="10">
        <v>340</v>
      </c>
      <c r="H30" s="10">
        <f t="shared" si="2"/>
        <v>1700</v>
      </c>
      <c r="I30" s="13" t="s">
        <v>80</v>
      </c>
    </row>
    <row r="31" spans="1:10" ht="15.75" x14ac:dyDescent="0.25">
      <c r="G31" s="33" t="s">
        <v>119</v>
      </c>
      <c r="H31" s="34">
        <f>SUM(H3:H30)</f>
        <v>7571.0399999999991</v>
      </c>
    </row>
    <row r="34" spans="1:9" ht="15.75" x14ac:dyDescent="0.25">
      <c r="A34" s="48" t="s">
        <v>120</v>
      </c>
      <c r="B34" s="48"/>
      <c r="C34" s="48"/>
      <c r="D34" s="48"/>
      <c r="E34" s="48"/>
      <c r="F34" s="48"/>
      <c r="G34" s="48"/>
      <c r="H34" s="48"/>
      <c r="I34" s="48"/>
    </row>
    <row r="35" spans="1:9" ht="30" x14ac:dyDescent="0.2">
      <c r="A35" s="35" t="s">
        <v>121</v>
      </c>
      <c r="B35" s="11">
        <v>20</v>
      </c>
      <c r="C35" s="16">
        <v>23832</v>
      </c>
      <c r="D35" s="36" t="s">
        <v>122</v>
      </c>
      <c r="E35" s="16" t="s">
        <v>91</v>
      </c>
      <c r="F35" s="18" t="s">
        <v>123</v>
      </c>
      <c r="G35" s="35">
        <v>9.3800000000000008</v>
      </c>
      <c r="H35" s="19">
        <f t="shared" ref="H35" si="3">G35*B35</f>
        <v>187.60000000000002</v>
      </c>
      <c r="I35" s="20" t="s">
        <v>93</v>
      </c>
    </row>
    <row r="36" spans="1:9" ht="30" x14ac:dyDescent="0.2">
      <c r="A36" s="15" t="s">
        <v>136</v>
      </c>
      <c r="B36" s="37">
        <v>20</v>
      </c>
      <c r="C36" s="16" t="s">
        <v>137</v>
      </c>
      <c r="D36" s="36" t="s">
        <v>138</v>
      </c>
      <c r="E36" s="38" t="s">
        <v>139</v>
      </c>
      <c r="F36" s="18" t="s">
        <v>140</v>
      </c>
      <c r="G36" s="35">
        <v>3.15</v>
      </c>
      <c r="H36" s="19">
        <f>G36*B36</f>
        <v>63</v>
      </c>
      <c r="I36" s="20" t="s">
        <v>93</v>
      </c>
    </row>
    <row r="37" spans="1:9" ht="45" x14ac:dyDescent="0.2">
      <c r="A37" s="15" t="s">
        <v>124</v>
      </c>
      <c r="B37" s="37">
        <v>1</v>
      </c>
      <c r="C37" s="16" t="s">
        <v>125</v>
      </c>
      <c r="D37" s="36" t="s">
        <v>126</v>
      </c>
      <c r="E37" s="38" t="s">
        <v>127</v>
      </c>
      <c r="F37" s="18" t="s">
        <v>128</v>
      </c>
      <c r="G37" s="35">
        <v>14.95</v>
      </c>
      <c r="H37" s="19">
        <f>G37*B37</f>
        <v>14.95</v>
      </c>
      <c r="I37" s="20" t="s">
        <v>93</v>
      </c>
    </row>
    <row r="38" spans="1:9" ht="60" x14ac:dyDescent="0.2">
      <c r="A38" s="15" t="s">
        <v>141</v>
      </c>
      <c r="B38" s="37">
        <v>20</v>
      </c>
      <c r="C38" s="35">
        <v>231258</v>
      </c>
      <c r="D38" s="11" t="s">
        <v>142</v>
      </c>
      <c r="E38" s="16" t="s">
        <v>91</v>
      </c>
      <c r="F38" s="18" t="s">
        <v>143</v>
      </c>
      <c r="G38" s="39"/>
      <c r="H38" s="19">
        <v>14.99</v>
      </c>
      <c r="I38" s="1" t="s">
        <v>159</v>
      </c>
    </row>
    <row r="39" spans="1:9" ht="30" x14ac:dyDescent="0.2">
      <c r="A39" s="15" t="s">
        <v>132</v>
      </c>
      <c r="B39" s="37">
        <v>6</v>
      </c>
      <c r="C39" s="16">
        <v>649853</v>
      </c>
      <c r="D39" s="36" t="s">
        <v>133</v>
      </c>
      <c r="E39" s="38" t="s">
        <v>134</v>
      </c>
      <c r="F39" s="18" t="s">
        <v>135</v>
      </c>
      <c r="G39" s="35">
        <v>5.49</v>
      </c>
      <c r="H39" s="19">
        <f>G39*B39</f>
        <v>32.94</v>
      </c>
      <c r="I39" s="20" t="s">
        <v>93</v>
      </c>
    </row>
    <row r="40" spans="1:9" ht="30" x14ac:dyDescent="0.2">
      <c r="A40" s="6" t="s">
        <v>164</v>
      </c>
      <c r="B40" s="8">
        <v>1</v>
      </c>
      <c r="C40" s="2" t="s">
        <v>146</v>
      </c>
      <c r="D40" s="7" t="s">
        <v>147</v>
      </c>
      <c r="E40" s="2" t="s">
        <v>34</v>
      </c>
      <c r="F40" s="9" t="s">
        <v>148</v>
      </c>
      <c r="G40" s="10">
        <v>299.25</v>
      </c>
      <c r="H40" s="10">
        <f>G40*B40</f>
        <v>299.25</v>
      </c>
      <c r="I40" s="20" t="s">
        <v>150</v>
      </c>
    </row>
    <row r="41" spans="1:9" ht="30" x14ac:dyDescent="0.2">
      <c r="A41" s="13" t="s">
        <v>151</v>
      </c>
      <c r="B41" s="13">
        <v>32</v>
      </c>
      <c r="C41" s="2" t="s">
        <v>152</v>
      </c>
      <c r="D41" s="7" t="s">
        <v>153</v>
      </c>
      <c r="E41" s="2" t="s">
        <v>34</v>
      </c>
      <c r="F41" s="9" t="s">
        <v>154</v>
      </c>
      <c r="G41" s="10">
        <v>0.63</v>
      </c>
      <c r="H41" s="10">
        <f>G41*B41</f>
        <v>20.16</v>
      </c>
      <c r="I41" s="20" t="s">
        <v>150</v>
      </c>
    </row>
    <row r="42" spans="1:9" ht="60" x14ac:dyDescent="0.2">
      <c r="A42" s="15" t="s">
        <v>36</v>
      </c>
      <c r="B42" s="1">
        <v>10</v>
      </c>
      <c r="C42" s="35">
        <v>1301522</v>
      </c>
      <c r="D42" s="11" t="s">
        <v>37</v>
      </c>
      <c r="E42" s="2" t="s">
        <v>29</v>
      </c>
      <c r="F42" s="18" t="s">
        <v>38</v>
      </c>
      <c r="G42" s="19">
        <v>0.12</v>
      </c>
      <c r="H42" s="19">
        <f>G42*B42</f>
        <v>1.2</v>
      </c>
      <c r="I42" s="1" t="s">
        <v>159</v>
      </c>
    </row>
    <row r="43" spans="1:9" ht="30" x14ac:dyDescent="0.2">
      <c r="A43" s="15" t="s">
        <v>129</v>
      </c>
      <c r="B43" s="37">
        <v>4</v>
      </c>
      <c r="C43" s="16">
        <v>618439</v>
      </c>
      <c r="D43" s="36" t="s">
        <v>130</v>
      </c>
      <c r="E43" s="38" t="s">
        <v>91</v>
      </c>
      <c r="F43" s="18" t="s">
        <v>131</v>
      </c>
      <c r="G43" s="35">
        <v>6.58</v>
      </c>
      <c r="H43" s="19">
        <f>G43*B43</f>
        <v>26.32</v>
      </c>
      <c r="I43" s="20" t="s">
        <v>93</v>
      </c>
    </row>
    <row r="44" spans="1:9" ht="15.75" x14ac:dyDescent="0.25">
      <c r="G44" s="33" t="s">
        <v>119</v>
      </c>
      <c r="H44" s="34">
        <f>SUM(H35:H43)</f>
        <v>660.41000000000008</v>
      </c>
    </row>
    <row r="46" spans="1:9" ht="31.5" x14ac:dyDescent="0.25">
      <c r="G46" s="47" t="s">
        <v>165</v>
      </c>
      <c r="H46" s="34">
        <f>SUM(H44,H31)</f>
        <v>8231.4499999999989</v>
      </c>
    </row>
  </sheetData>
  <sortState ref="A36:I43">
    <sortCondition ref="A35"/>
  </sortState>
  <mergeCells count="2">
    <mergeCell ref="A34:I34"/>
    <mergeCell ref="A1:I1"/>
  </mergeCells>
  <hyperlinks>
    <hyperlink ref="F20" r:id="rId1"/>
    <hyperlink ref="F21" r:id="rId2"/>
    <hyperlink ref="F18" r:id="rId3"/>
    <hyperlink ref="F19" r:id="rId4"/>
    <hyperlink ref="F16" r:id="rId5"/>
    <hyperlink ref="F17" r:id="rId6"/>
    <hyperlink ref="F26" r:id="rId7"/>
    <hyperlink ref="F13" r:id="rId8"/>
    <hyperlink ref="F42" r:id="rId9"/>
    <hyperlink ref="F27" r:id="rId10"/>
    <hyperlink ref="F25" display="https://www.wardsci.com/store/search/searchResultList.jsp;jsessionid=vEYiX7lPBF5vfRkMRmhmFYT9.estore8d?_dyncharset=UTF-8&amp;_dynSessConf=7633520458053265105&amp;keyword=470096-910&amp;search.x=foo&amp;%2Fvwr%2Fsearch%2FSearchFormHandler.searchRequest.searchOperator=and&amp;"/>
    <hyperlink ref="F29" display="https://www.sargentwelch.com/store/search/searchResultList.jsp;jsessionid=hzY949DqpVJUQAwh7pEjTfvt.estore2a?_dyncharset=UTF-8&amp;_dynSessConf=7377211799192931087&amp;keyword=WL3514A&amp;search.x=foo&amp;%2Fvwr%2Fsearch%2FSearchFormHandler.searchRequest.searchOperator=an"/>
    <hyperlink ref="F12" r:id="rId11"/>
    <hyperlink ref="F14" r:id="rId12"/>
    <hyperlink ref="F7" r:id="rId13"/>
    <hyperlink ref="F9" r:id="rId14"/>
    <hyperlink ref="F8" r:id="rId15"/>
    <hyperlink ref="F10" r:id="rId16"/>
    <hyperlink ref="F24" r:id="rId17"/>
    <hyperlink ref="F35" r:id="rId18"/>
    <hyperlink ref="F37" r:id="rId19"/>
    <hyperlink ref="F43" r:id="rId20"/>
    <hyperlink ref="F39" r:id="rId21"/>
    <hyperlink ref="F36" r:id="rId22"/>
    <hyperlink ref="F38" r:id="rId23"/>
    <hyperlink ref="F40" r:id="rId24"/>
    <hyperlink ref="F41" r:id="rId25"/>
    <hyperlink ref="F28" r:id="rId26"/>
  </hyperlinks>
  <pageMargins left="0.7" right="0.7" top="0.75" bottom="0.75" header="0.3" footer="0.3"/>
  <pageSetup orientation="portrait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Monroe 2-Orleans BOCES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Thorndike</dc:creator>
  <cp:lastModifiedBy>Donald Neely</cp:lastModifiedBy>
  <dcterms:created xsi:type="dcterms:W3CDTF">2017-11-01T18:29:19Z</dcterms:created>
  <dcterms:modified xsi:type="dcterms:W3CDTF">2017-12-27T15:24:06Z</dcterms:modified>
</cp:coreProperties>
</file>